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0CDBFA0E-FE93-4D1A-8CBF-1BA56D3C2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MPLIMIENTO GTOS" sheetId="1" r:id="rId1"/>
  </sheets>
  <definedNames>
    <definedName name="_xlnm.Print_Area" localSheetId="0">'CUMPLIMIENTO GTOS'!$A$1:$D$31</definedName>
    <definedName name="IRUIZ_2022_11_16_20_17_48" localSheetId="0">'CUMPLIMIENTO GTOS'!#REF!</definedName>
  </definedNames>
  <calcPr calcId="191029"/>
</workbook>
</file>

<file path=xl/calcChain.xml><?xml version="1.0" encoding="utf-8"?>
<calcChain xmlns="http://schemas.openxmlformats.org/spreadsheetml/2006/main">
  <c r="B23" i="1" l="1"/>
  <c r="D11" i="1"/>
  <c r="D12" i="1"/>
  <c r="D13" i="1"/>
  <c r="D14" i="1"/>
  <c r="C10" i="1"/>
  <c r="C23" i="1" s="1"/>
  <c r="B10" i="1"/>
  <c r="D15" i="1"/>
  <c r="D19" i="1"/>
  <c r="B24" i="1" l="1"/>
  <c r="D10" i="1"/>
  <c r="C24" i="1"/>
  <c r="D24" i="1" s="1"/>
  <c r="D23" i="1" l="1"/>
</calcChain>
</file>

<file path=xl/sharedStrings.xml><?xml version="1.0" encoding="utf-8"?>
<sst xmlns="http://schemas.openxmlformats.org/spreadsheetml/2006/main" count="30" uniqueCount="30">
  <si>
    <t>TOTAL</t>
  </si>
  <si>
    <t>CUMPLIMIENTO</t>
  </si>
  <si>
    <t>Fundación Tribunal de Arbitraje Laboral</t>
  </si>
  <si>
    <t>Mes:</t>
  </si>
  <si>
    <t>Ente:</t>
  </si>
  <si>
    <t>GASTOS</t>
  </si>
  <si>
    <t>GRADO DE CUMPLIMIENTO MENSUALIZADO</t>
  </si>
  <si>
    <t xml:space="preserve">PRESUPUESTO </t>
  </si>
  <si>
    <t>G1 - Gastos de personal</t>
  </si>
  <si>
    <t>G2 - Compra bienes corrientes y gtos. func.</t>
  </si>
  <si>
    <t>G3 - Gastos financieros</t>
  </si>
  <si>
    <t>G4 - Transferencias corrientes</t>
  </si>
  <si>
    <t>G5 - Fondo de contingencia</t>
  </si>
  <si>
    <t>G7 - Transferencias de capital</t>
  </si>
  <si>
    <t>G8 - Activos financeros</t>
  </si>
  <si>
    <t>COSTE ANUAL (€)</t>
  </si>
  <si>
    <t>EJECUCIÓN GASTOS: 2023</t>
  </si>
  <si>
    <t>Retribuciones de altos cargos</t>
  </si>
  <si>
    <t>Retribuciones del personal</t>
  </si>
  <si>
    <t>Cuotas sociales</t>
  </si>
  <si>
    <t>Gastos sociales del personal: formación</t>
  </si>
  <si>
    <t>Fecha de actualización:</t>
  </si>
  <si>
    <t>Actualizado por:</t>
  </si>
  <si>
    <t>Administración Fundación TAL</t>
  </si>
  <si>
    <t>Periodicidad:</t>
  </si>
  <si>
    <t>Mensualmente si hay modificación</t>
  </si>
  <si>
    <t>EJECUTADO</t>
  </si>
  <si>
    <t xml:space="preserve">G6 - Inversiones reales </t>
  </si>
  <si>
    <t xml:space="preserve">G9 - Pasivos financieros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</si>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</sst>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" xfId="2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5" fontId="0" fillId="2" borderId="9" xfId="2" applyNumberFormat="1" applyFon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horizontal="left" vertical="center" indent="5"/>
    </xf>
    <xf numFmtId="164" fontId="4" fillId="0" borderId="1" xfId="1" applyFont="1" applyBorder="1" applyAlignment="1">
      <alignment horizontal="left" vertical="center"/>
    </xf>
    <xf numFmtId="165" fontId="4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3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C29" sqref="C29"/>
    </sheetView>
  </sheetViews>
  <sheetFormatPr baseColWidth="10" defaultRowHeight="15" x14ac:dyDescent="0.25"/>
  <cols>
    <col min="1" max="1" width="42.7109375" customWidth="1"/>
    <col min="2" max="2" width="17.7109375" customWidth="1"/>
    <col min="3" max="3" width="15.28515625" customWidth="1"/>
    <col min="4" max="4" width="17.7109375" customWidth="1"/>
  </cols>
  <sheetData>
    <row r="1" spans="1:4" x14ac:dyDescent="0.25">
      <c r="A1" s="26" t="s">
        <v>16</v>
      </c>
      <c r="B1" s="27"/>
      <c r="C1" s="27"/>
      <c r="D1" s="28"/>
    </row>
    <row r="2" spans="1:4" x14ac:dyDescent="0.25">
      <c r="A2" s="8"/>
      <c r="B2" s="9"/>
      <c r="C2" s="9"/>
      <c r="D2" s="10"/>
    </row>
    <row r="3" spans="1:4" x14ac:dyDescent="0.25">
      <c r="A3" s="8"/>
      <c r="B3" s="9"/>
      <c r="C3" s="9"/>
      <c r="D3" s="10"/>
    </row>
    <row r="4" spans="1:4" x14ac:dyDescent="0.25">
      <c r="A4" s="4" t="s">
        <v>3</v>
      </c>
      <c r="B4" s="25" t="s">
        <v>29</v>
      </c>
      <c r="C4" s="5"/>
      <c r="D4" s="6"/>
    </row>
    <row r="5" spans="1:4" x14ac:dyDescent="0.25">
      <c r="A5" s="4" t="s">
        <v>4</v>
      </c>
      <c r="B5" s="25" t="s">
        <v>2</v>
      </c>
      <c r="C5" s="5"/>
      <c r="D5" s="6"/>
    </row>
    <row r="6" spans="1:4" x14ac:dyDescent="0.25">
      <c r="A6" s="11"/>
      <c r="D6" s="12"/>
    </row>
    <row r="7" spans="1:4" x14ac:dyDescent="0.25">
      <c r="A7" s="11"/>
      <c r="D7" s="12"/>
    </row>
    <row r="8" spans="1:4" s="2" customFormat="1" ht="20.100000000000001" customHeight="1" x14ac:dyDescent="0.25">
      <c r="A8" s="3"/>
      <c r="B8" s="29" t="s">
        <v>15</v>
      </c>
      <c r="C8" s="30"/>
      <c r="D8" s="31"/>
    </row>
    <row r="9" spans="1:4" ht="30.75" customHeight="1" x14ac:dyDescent="0.25">
      <c r="A9" s="13" t="s">
        <v>5</v>
      </c>
      <c r="B9" s="13" t="s">
        <v>7</v>
      </c>
      <c r="C9" s="13" t="s">
        <v>26</v>
      </c>
      <c r="D9" s="13" t="s">
        <v>1</v>
      </c>
    </row>
    <row r="10" spans="1:4" s="2" customFormat="1" ht="20.100000000000001" customHeight="1" x14ac:dyDescent="0.25">
      <c r="A10" s="1" t="s">
        <v>8</v>
      </c>
      <c r="B10" s="16">
        <f>SUM(B11:B14)</f>
        <v>182900</v>
      </c>
      <c r="C10" s="16">
        <f>SUM(C11:C14)</f>
        <v>179575.38</v>
      </c>
      <c r="D10" s="7">
        <f>C10/B10</f>
        <v>0.98182274466921815</v>
      </c>
    </row>
    <row r="11" spans="1:4" s="2" customFormat="1" ht="20.100000000000001" customHeight="1" x14ac:dyDescent="0.25">
      <c r="A11" s="19" t="s">
        <v>17</v>
      </c>
      <c r="B11" s="20">
        <v>63800</v>
      </c>
      <c r="C11" s="20">
        <v>64080.82</v>
      </c>
      <c r="D11" s="21">
        <f t="shared" ref="D11:D14" si="0">C11/B11</f>
        <v>1.004401567398119</v>
      </c>
    </row>
    <row r="12" spans="1:4" s="2" customFormat="1" ht="20.100000000000001" customHeight="1" x14ac:dyDescent="0.25">
      <c r="A12" s="19" t="s">
        <v>18</v>
      </c>
      <c r="B12" s="20">
        <v>74000</v>
      </c>
      <c r="C12" s="20">
        <v>74242.28</v>
      </c>
      <c r="D12" s="21">
        <f t="shared" si="0"/>
        <v>1.0032740540540541</v>
      </c>
    </row>
    <row r="13" spans="1:4" s="2" customFormat="1" ht="20.100000000000001" customHeight="1" x14ac:dyDescent="0.25">
      <c r="A13" s="19" t="s">
        <v>19</v>
      </c>
      <c r="B13" s="20">
        <v>40300</v>
      </c>
      <c r="C13" s="20">
        <v>41027.279999999999</v>
      </c>
      <c r="D13" s="21">
        <f t="shared" si="0"/>
        <v>1.0180466501240695</v>
      </c>
    </row>
    <row r="14" spans="1:4" s="2" customFormat="1" ht="20.100000000000001" customHeight="1" x14ac:dyDescent="0.25">
      <c r="A14" s="19" t="s">
        <v>20</v>
      </c>
      <c r="B14" s="20">
        <v>4800</v>
      </c>
      <c r="C14" s="20">
        <v>225</v>
      </c>
      <c r="D14" s="21">
        <f t="shared" si="0"/>
        <v>4.6875E-2</v>
      </c>
    </row>
    <row r="15" spans="1:4" s="2" customFormat="1" x14ac:dyDescent="0.25">
      <c r="A15" s="1" t="s">
        <v>9</v>
      </c>
      <c r="B15" s="16">
        <v>444300</v>
      </c>
      <c r="C15" s="16">
        <v>203597.21</v>
      </c>
      <c r="D15" s="7">
        <f>C15/B15</f>
        <v>0.45824265136169251</v>
      </c>
    </row>
    <row r="16" spans="1:4" s="2" customFormat="1" x14ac:dyDescent="0.25">
      <c r="A16" s="1" t="s">
        <v>10</v>
      </c>
      <c r="B16" s="16"/>
      <c r="C16" s="16"/>
      <c r="D16" s="7"/>
    </row>
    <row r="17" spans="1:4" s="2" customFormat="1" x14ac:dyDescent="0.25">
      <c r="A17" s="1" t="s">
        <v>11</v>
      </c>
      <c r="B17" s="16"/>
      <c r="C17" s="16"/>
      <c r="D17" s="7"/>
    </row>
    <row r="18" spans="1:4" s="2" customFormat="1" x14ac:dyDescent="0.25">
      <c r="A18" s="1" t="s">
        <v>12</v>
      </c>
      <c r="B18" s="16"/>
      <c r="C18" s="16"/>
      <c r="D18" s="7"/>
    </row>
    <row r="19" spans="1:4" s="2" customFormat="1" x14ac:dyDescent="0.25">
      <c r="A19" s="1" t="s">
        <v>27</v>
      </c>
      <c r="B19" s="16">
        <v>5000</v>
      </c>
      <c r="C19" s="16">
        <v>1696.86</v>
      </c>
      <c r="D19" s="7">
        <f>C19/B19</f>
        <v>0.33937200000000001</v>
      </c>
    </row>
    <row r="20" spans="1:4" s="2" customFormat="1" x14ac:dyDescent="0.25">
      <c r="A20" s="1" t="s">
        <v>13</v>
      </c>
      <c r="B20" s="16"/>
      <c r="C20" s="16"/>
      <c r="D20" s="7"/>
    </row>
    <row r="21" spans="1:4" s="2" customFormat="1" x14ac:dyDescent="0.25">
      <c r="A21" s="1" t="s">
        <v>14</v>
      </c>
      <c r="B21" s="16"/>
      <c r="C21" s="16"/>
      <c r="D21" s="7"/>
    </row>
    <row r="22" spans="1:4" s="2" customFormat="1" x14ac:dyDescent="0.25">
      <c r="A22" s="1" t="s">
        <v>28</v>
      </c>
      <c r="B22" s="16"/>
      <c r="C22" s="16"/>
      <c r="D22" s="7"/>
    </row>
    <row r="23" spans="1:4" s="2" customFormat="1" x14ac:dyDescent="0.25">
      <c r="A23" s="14" t="s">
        <v>0</v>
      </c>
      <c r="B23" s="17">
        <f>SUM(B10,B15,B16,B17,B18,B19,B20,B21,B22)</f>
        <v>632200</v>
      </c>
      <c r="C23" s="17">
        <f>SUM(C10,C15,C16,C17,C18,C19,C20,C21,C22)</f>
        <v>384869.44999999995</v>
      </c>
      <c r="D23" s="15">
        <f>C23/B23</f>
        <v>0.60877799746915529</v>
      </c>
    </row>
    <row r="24" spans="1:4" x14ac:dyDescent="0.25">
      <c r="A24" s="1" t="s">
        <v>6</v>
      </c>
      <c r="B24" s="16">
        <f>B23</f>
        <v>632200</v>
      </c>
      <c r="C24" s="16">
        <f>C23</f>
        <v>384869.44999999995</v>
      </c>
      <c r="D24" s="7">
        <f>C24/B24</f>
        <v>0.60877799746915529</v>
      </c>
    </row>
    <row r="25" spans="1:4" x14ac:dyDescent="0.25">
      <c r="A25" s="18"/>
    </row>
    <row r="26" spans="1:4" x14ac:dyDescent="0.25">
      <c r="A26" s="2"/>
    </row>
    <row r="27" spans="1:4" x14ac:dyDescent="0.25">
      <c r="A27" s="2"/>
    </row>
    <row r="29" spans="1:4" x14ac:dyDescent="0.25">
      <c r="A29" s="22" t="s">
        <v>21</v>
      </c>
      <c r="B29" s="23">
        <v>45315</v>
      </c>
    </row>
    <row r="30" spans="1:4" x14ac:dyDescent="0.25">
      <c r="A30" s="22" t="s">
        <v>22</v>
      </c>
      <c r="B30" s="24" t="s">
        <v>23</v>
      </c>
    </row>
    <row r="31" spans="1:4" x14ac:dyDescent="0.25">
      <c r="A31" s="22" t="s">
        <v>24</v>
      </c>
      <c r="B31" s="24" t="s">
        <v>25</v>
      </c>
    </row>
  </sheetData>
  <mergeCells count="2">
    <mergeCell ref="A1:D1"/>
    <mergeCell ref="B8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CUMPLIMIENTO GTOS</vt:lpstr>
      <vt:lpstr>'CUMPLIMIENTO GTOS'!Área_de_impresión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iruiz</cp:lastModifiedBy>
  <cp:lastPrinted>2023-02-28T15:45:25Z</cp:lastPrinted>
  <dcterms:created xsi:type="dcterms:W3CDTF">2019-03-20T08:02:37Z</dcterms:created>
  <dcterms:modified xsi:type="dcterms:W3CDTF">2024-01-24T08:53:29Z</dcterms:modified>
</cp:coreProperties>
</file>